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food\11_2023\"/>
    </mc:Choice>
  </mc:AlternateContent>
  <xr:revisionPtr revIDLastSave="0" documentId="13_ncr:1_{E4067F51-8CB5-4646-A90B-6E37B658F4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" i="1" l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24" i="1"/>
  <c r="L24" i="1" l="1"/>
  <c r="L198" i="1" s="1"/>
  <c r="H24" i="1"/>
  <c r="H198" i="1" s="1"/>
  <c r="G62" i="1"/>
  <c r="G198" i="1" s="1"/>
  <c r="J198" i="1"/>
  <c r="I198" i="1"/>
  <c r="F198" i="1"/>
</calcChain>
</file>

<file path=xl/sharedStrings.xml><?xml version="1.0" encoding="utf-8"?>
<sst xmlns="http://schemas.openxmlformats.org/spreadsheetml/2006/main" count="271" uniqueCount="82">
  <si>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</si>
  <si>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</si>
  <si>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</si>
  <si>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</si>
  <si>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</si>
  <si>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</si>
  <si>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</si>
  <si>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</si>
  <si>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</si>
  <si>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</si>
  <si>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</si>
  <si>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</si>
  <si>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</si>
  <si>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</si>
  <si>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</si>
  <si>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</si>
  <si>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</si>
  <si>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</si>
  <si>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</si>
  <si>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</si>
  <si>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</si>
  <si>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</si>
  <si>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</si>
  <si>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</si>
  <si>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</si>
  <si>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</si>
  <si>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</si>
  <si>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</si>
  <si>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</si>
  <si>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</si>
  <si>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</si>
  <si>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</si>
  <si>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</si>
  <si>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</si>
  <si>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</si>
  <si>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</si>
  <si>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</si>
  <si>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</si>
  <si>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</si>
  <si>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</si>
  <si>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150/5</t>
  </si>
  <si>
    <t>Тефтели</t>
  </si>
  <si>
    <t>Чай с сахаром</t>
  </si>
  <si>
    <t>200/15</t>
  </si>
  <si>
    <t>Хлеб ржаной</t>
  </si>
  <si>
    <t>Сок фруктовый</t>
  </si>
  <si>
    <t>МБОУ "Ершичская средняя школа</t>
  </si>
  <si>
    <t>Директор</t>
  </si>
  <si>
    <t>Орлова С.И.</t>
  </si>
  <si>
    <t>Голень отварная</t>
  </si>
  <si>
    <t>Рис отварной</t>
  </si>
  <si>
    <t xml:space="preserve">Хлеб пшеничный (батон) </t>
  </si>
  <si>
    <t xml:space="preserve">Помидор натуральный </t>
  </si>
  <si>
    <t>Голубцы ленивые с отварным мясом</t>
  </si>
  <si>
    <t>Кисель плодово-ягодный</t>
  </si>
  <si>
    <t>200/10</t>
  </si>
  <si>
    <t>Блины с варёной сгущёнкой</t>
  </si>
  <si>
    <t>Картофельное пюре</t>
  </si>
  <si>
    <t>Рыба, припущенная с овощами</t>
  </si>
  <si>
    <t>Какао с молоком</t>
  </si>
  <si>
    <t xml:space="preserve"> 200/20</t>
  </si>
  <si>
    <t>Бутерброд с сыром</t>
  </si>
  <si>
    <t>30/20</t>
  </si>
  <si>
    <t>Котлета рубленая с белокочанной капустой</t>
  </si>
  <si>
    <t>Макаронные изделия отварные</t>
  </si>
  <si>
    <t>Огурец свежий</t>
  </si>
  <si>
    <t>Котлета мясная</t>
  </si>
  <si>
    <t xml:space="preserve">Каша рассыпчатая пшённая </t>
  </si>
  <si>
    <t>Компот из сухофруктов</t>
  </si>
  <si>
    <t>200/20</t>
  </si>
  <si>
    <t>Плов из птицы</t>
  </si>
  <si>
    <t>Винегрет овощной</t>
  </si>
  <si>
    <t>30/25</t>
  </si>
  <si>
    <t>30/30</t>
  </si>
  <si>
    <t>Салат из белкачанной капусты</t>
  </si>
  <si>
    <t>100/10</t>
  </si>
  <si>
    <t>Помидор натуральный</t>
  </si>
  <si>
    <t>Котлета рубленная  из птицы</t>
  </si>
  <si>
    <t>Блины с вареной сгущенкой</t>
  </si>
  <si>
    <t>Рагу из свинины</t>
  </si>
  <si>
    <t>Салат из  белокачанной капусты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</si>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</sst>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8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G96" sqref="G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46</v>
      </c>
      <c r="D1" s="51"/>
      <c r="E1" s="51"/>
      <c r="F1" s="12" t="s">
        <v>16</v>
      </c>
      <c r="G1" s="2" t="s">
        <v>17</v>
      </c>
      <c r="H1" s="52" t="s">
        <v>47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48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80</v>
      </c>
      <c r="G6" s="40">
        <v>17.3</v>
      </c>
      <c r="H6" s="40">
        <v>20.5</v>
      </c>
      <c r="I6" s="40">
        <v>16.399999999999999</v>
      </c>
      <c r="J6" s="40">
        <v>321</v>
      </c>
      <c r="K6" s="41">
        <v>462</v>
      </c>
      <c r="L6" s="40">
        <v>32.25</v>
      </c>
    </row>
    <row r="7" spans="1:12" ht="14.4" x14ac:dyDescent="0.3">
      <c r="A7" s="23"/>
      <c r="B7" s="15"/>
      <c r="C7" s="11"/>
      <c r="D7" s="6"/>
      <c r="E7" s="42" t="s">
        <v>39</v>
      </c>
      <c r="F7" s="43" t="s">
        <v>40</v>
      </c>
      <c r="G7" s="43">
        <v>8.6999999999999993</v>
      </c>
      <c r="H7" s="43">
        <v>6.6</v>
      </c>
      <c r="I7" s="43">
        <v>43.1</v>
      </c>
      <c r="J7" s="43">
        <v>272</v>
      </c>
      <c r="K7" s="44">
        <v>445</v>
      </c>
      <c r="L7" s="43">
        <v>6.9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0.2</v>
      </c>
      <c r="H8" s="43">
        <v>0.1</v>
      </c>
      <c r="I8" s="43">
        <v>15</v>
      </c>
      <c r="J8" s="43">
        <v>57</v>
      </c>
      <c r="K8" s="44">
        <v>434</v>
      </c>
      <c r="L8" s="43">
        <v>1.88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2.25</v>
      </c>
      <c r="H9" s="43">
        <v>0.47</v>
      </c>
      <c r="I9" s="43">
        <v>21.4</v>
      </c>
      <c r="J9" s="43">
        <v>99</v>
      </c>
      <c r="K9" s="44"/>
      <c r="L9" s="43">
        <v>2.3199999999999998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61</v>
      </c>
      <c r="F11" s="43" t="s">
        <v>73</v>
      </c>
      <c r="G11" s="43">
        <v>5.8</v>
      </c>
      <c r="H11" s="43">
        <v>5.3</v>
      </c>
      <c r="I11" s="43">
        <v>14.9</v>
      </c>
      <c r="J11" s="43">
        <v>133</v>
      </c>
      <c r="K11" s="44">
        <v>90</v>
      </c>
      <c r="L11" s="43">
        <v>16.21</v>
      </c>
    </row>
    <row r="12" spans="1:12" ht="14.4" x14ac:dyDescent="0.3">
      <c r="A12" s="23"/>
      <c r="B12" s="15"/>
      <c r="C12" s="11"/>
      <c r="D12" s="6"/>
      <c r="E12" s="42" t="s">
        <v>65</v>
      </c>
      <c r="F12" s="43">
        <v>50</v>
      </c>
      <c r="G12" s="43">
        <v>0.4</v>
      </c>
      <c r="H12" s="43">
        <v>0.1</v>
      </c>
      <c r="I12" s="43">
        <v>1.3</v>
      </c>
      <c r="J12" s="43">
        <v>7</v>
      </c>
      <c r="K12" s="44">
        <v>12</v>
      </c>
      <c r="L12" s="43">
        <v>6.64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165</v>
      </c>
      <c r="G13" s="19">
        <f t="shared" ref="G13:J13" si="0">SUM(G6:G12)</f>
        <v>34.65</v>
      </c>
      <c r="H13" s="19">
        <f t="shared" si="0"/>
        <v>33.07</v>
      </c>
      <c r="I13" s="19">
        <f t="shared" si="0"/>
        <v>112.10000000000001</v>
      </c>
      <c r="J13" s="19">
        <f t="shared" si="0"/>
        <v>889</v>
      </c>
      <c r="K13" s="25"/>
      <c r="L13" s="19">
        <f t="shared" ref="L13" si="1">SUM(L6:L12)</f>
        <v>66.2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165</v>
      </c>
      <c r="G24" s="32">
        <f t="shared" ref="G24:J24" si="4">G13+G23</f>
        <v>34.65</v>
      </c>
      <c r="H24" s="32">
        <f t="shared" si="4"/>
        <v>33.07</v>
      </c>
      <c r="I24" s="32">
        <f t="shared" si="4"/>
        <v>112.10000000000001</v>
      </c>
      <c r="J24" s="32">
        <f t="shared" si="4"/>
        <v>889</v>
      </c>
      <c r="K24" s="32"/>
      <c r="L24" s="32">
        <f t="shared" ref="L24" si="5">L13+L23</f>
        <v>66.2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80</v>
      </c>
      <c r="G25" s="40">
        <v>24.48</v>
      </c>
      <c r="H25" s="40">
        <v>9.44</v>
      </c>
      <c r="I25" s="40">
        <v>0.96</v>
      </c>
      <c r="J25" s="40">
        <v>187</v>
      </c>
      <c r="K25" s="41">
        <v>207</v>
      </c>
      <c r="L25" s="40">
        <v>47.63</v>
      </c>
    </row>
    <row r="26" spans="1:12" ht="14.4" x14ac:dyDescent="0.3">
      <c r="A26" s="14"/>
      <c r="B26" s="15"/>
      <c r="C26" s="11"/>
      <c r="D26" s="6"/>
      <c r="E26" s="42" t="s">
        <v>50</v>
      </c>
      <c r="F26" s="43" t="s">
        <v>40</v>
      </c>
      <c r="G26" s="43">
        <v>3.75</v>
      </c>
      <c r="H26" s="43">
        <v>6.15</v>
      </c>
      <c r="I26" s="43">
        <v>38.549999999999997</v>
      </c>
      <c r="J26" s="43">
        <v>228</v>
      </c>
      <c r="K26" s="44">
        <v>448</v>
      </c>
      <c r="L26" s="43">
        <v>7.06</v>
      </c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 t="s">
        <v>43</v>
      </c>
      <c r="G27" s="43">
        <v>0.2</v>
      </c>
      <c r="H27" s="43">
        <v>0.1</v>
      </c>
      <c r="I27" s="43">
        <v>15</v>
      </c>
      <c r="J27" s="43">
        <v>57</v>
      </c>
      <c r="K27" s="44">
        <v>434</v>
      </c>
      <c r="L27" s="43">
        <v>1.9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35</v>
      </c>
      <c r="G28" s="43">
        <v>2.25</v>
      </c>
      <c r="H28" s="43">
        <v>0.47</v>
      </c>
      <c r="I28" s="43">
        <v>21.4</v>
      </c>
      <c r="J28" s="43">
        <v>99</v>
      </c>
      <c r="K28" s="44"/>
      <c r="L28" s="43">
        <v>2.2799999999999998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51</v>
      </c>
      <c r="F30" s="43">
        <v>30</v>
      </c>
      <c r="G30" s="43">
        <v>2.5</v>
      </c>
      <c r="H30" s="43">
        <v>0.96</v>
      </c>
      <c r="I30" s="43">
        <v>17.100000000000001</v>
      </c>
      <c r="J30" s="43">
        <v>87</v>
      </c>
      <c r="K30" s="44"/>
      <c r="L30" s="43">
        <v>3.8</v>
      </c>
    </row>
    <row r="31" spans="1:12" ht="14.4" x14ac:dyDescent="0.3">
      <c r="A31" s="14"/>
      <c r="B31" s="15"/>
      <c r="C31" s="11"/>
      <c r="D31" s="6"/>
      <c r="E31" s="42" t="s">
        <v>52</v>
      </c>
      <c r="F31" s="43">
        <v>50</v>
      </c>
      <c r="G31" s="43">
        <v>0.6</v>
      </c>
      <c r="H31" s="43">
        <v>0.1</v>
      </c>
      <c r="I31" s="43">
        <v>1.9</v>
      </c>
      <c r="J31" s="43">
        <v>12</v>
      </c>
      <c r="K31" s="44">
        <v>14</v>
      </c>
      <c r="L31" s="43">
        <v>7.44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195</v>
      </c>
      <c r="G32" s="19">
        <f t="shared" ref="G32" si="6">SUM(G25:G31)</f>
        <v>33.78</v>
      </c>
      <c r="H32" s="19">
        <f t="shared" ref="H32" si="7">SUM(H25:H31)</f>
        <v>17.220000000000002</v>
      </c>
      <c r="I32" s="19">
        <f t="shared" ref="I32" si="8">SUM(I25:I31)</f>
        <v>94.91</v>
      </c>
      <c r="J32" s="19">
        <f t="shared" ref="J32:L32" si="9">SUM(J25:J31)</f>
        <v>670</v>
      </c>
      <c r="K32" s="25"/>
      <c r="L32" s="19">
        <f t="shared" si="9"/>
        <v>70.11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195</v>
      </c>
      <c r="G43" s="32">
        <f t="shared" ref="G43" si="14">G32+G42</f>
        <v>33.78</v>
      </c>
      <c r="H43" s="32">
        <f t="shared" ref="H43" si="15">H32+H42</f>
        <v>17.220000000000002</v>
      </c>
      <c r="I43" s="32">
        <f t="shared" ref="I43" si="16">I32+I42</f>
        <v>94.91</v>
      </c>
      <c r="J43" s="32">
        <f t="shared" ref="J43:L43" si="17">J32+J42</f>
        <v>670</v>
      </c>
      <c r="K43" s="32"/>
      <c r="L43" s="32">
        <f t="shared" si="17"/>
        <v>70.11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25.4</v>
      </c>
      <c r="H44" s="40">
        <v>21.3</v>
      </c>
      <c r="I44" s="40">
        <v>44.6</v>
      </c>
      <c r="J44" s="40">
        <v>471</v>
      </c>
      <c r="K44" s="41">
        <v>288</v>
      </c>
      <c r="L44" s="40">
        <v>32.75</v>
      </c>
    </row>
    <row r="45" spans="1:12" ht="14.4" x14ac:dyDescent="0.3">
      <c r="A45" s="23"/>
      <c r="B45" s="15"/>
      <c r="C45" s="11"/>
      <c r="D45" s="6"/>
      <c r="E45" s="42" t="s">
        <v>56</v>
      </c>
      <c r="F45" s="43">
        <v>60</v>
      </c>
      <c r="G45" s="43">
        <v>4</v>
      </c>
      <c r="H45" s="43">
        <v>4.5</v>
      </c>
      <c r="I45" s="43">
        <v>30</v>
      </c>
      <c r="J45" s="43">
        <v>180</v>
      </c>
      <c r="K45" s="44"/>
      <c r="L45" s="43">
        <v>10.09</v>
      </c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 t="s">
        <v>55</v>
      </c>
      <c r="G46" s="43">
        <v>0</v>
      </c>
      <c r="H46" s="43">
        <v>0</v>
      </c>
      <c r="I46" s="43">
        <v>49</v>
      </c>
      <c r="J46" s="43">
        <v>60</v>
      </c>
      <c r="K46" s="44">
        <v>382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2.25</v>
      </c>
      <c r="H47" s="43">
        <v>0.47</v>
      </c>
      <c r="I47" s="43">
        <v>21.4</v>
      </c>
      <c r="J47" s="43">
        <v>99</v>
      </c>
      <c r="K47" s="44"/>
      <c r="L47" s="43">
        <v>2.27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30</v>
      </c>
      <c r="E49" s="42" t="s">
        <v>45</v>
      </c>
      <c r="F49" s="43">
        <v>200</v>
      </c>
      <c r="G49" s="43">
        <v>1</v>
      </c>
      <c r="H49" s="43">
        <v>0</v>
      </c>
      <c r="I49" s="43">
        <v>20</v>
      </c>
      <c r="J49" s="43">
        <v>92</v>
      </c>
      <c r="K49" s="44"/>
      <c r="L49" s="43">
        <v>19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495</v>
      </c>
      <c r="G51" s="19">
        <f t="shared" ref="G51" si="18">SUM(G44:G50)</f>
        <v>32.65</v>
      </c>
      <c r="H51" s="19">
        <f t="shared" ref="H51" si="19">SUM(H44:H50)</f>
        <v>26.27</v>
      </c>
      <c r="I51" s="19">
        <f t="shared" ref="I51" si="20">SUM(I44:I50)</f>
        <v>165</v>
      </c>
      <c r="J51" s="19">
        <f t="shared" ref="J51:L51" si="21">SUM(J44:J50)</f>
        <v>902</v>
      </c>
      <c r="K51" s="25"/>
      <c r="L51" s="19">
        <f t="shared" si="21"/>
        <v>70.110000000000014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495</v>
      </c>
      <c r="G62" s="32">
        <f t="shared" ref="G62" si="26">G51+G61</f>
        <v>32.65</v>
      </c>
      <c r="H62" s="32">
        <f t="shared" ref="H62" si="27">H51+H61</f>
        <v>26.27</v>
      </c>
      <c r="I62" s="32">
        <f t="shared" ref="I62" si="28">I51+I61</f>
        <v>165</v>
      </c>
      <c r="J62" s="32">
        <f t="shared" ref="J62:L62" si="29">J51+J61</f>
        <v>902</v>
      </c>
      <c r="K62" s="32"/>
      <c r="L62" s="32">
        <f t="shared" si="29"/>
        <v>70.110000000000014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75</v>
      </c>
      <c r="G63" s="40">
        <v>17.8</v>
      </c>
      <c r="H63" s="40">
        <v>5.7</v>
      </c>
      <c r="I63" s="40">
        <v>3.5</v>
      </c>
      <c r="J63" s="40">
        <v>132</v>
      </c>
      <c r="K63" s="41">
        <v>371</v>
      </c>
      <c r="L63" s="40">
        <v>20.88</v>
      </c>
    </row>
    <row r="64" spans="1:12" ht="14.4" x14ac:dyDescent="0.3">
      <c r="A64" s="23"/>
      <c r="B64" s="15"/>
      <c r="C64" s="11"/>
      <c r="D64" s="6"/>
      <c r="E64" s="42" t="s">
        <v>57</v>
      </c>
      <c r="F64" s="43" t="s">
        <v>40</v>
      </c>
      <c r="G64" s="43">
        <v>3.2</v>
      </c>
      <c r="H64" s="43">
        <v>5.6</v>
      </c>
      <c r="I64" s="43">
        <v>22.1</v>
      </c>
      <c r="J64" s="43">
        <v>156</v>
      </c>
      <c r="K64" s="44">
        <v>443</v>
      </c>
      <c r="L64" s="43">
        <v>12.99</v>
      </c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 t="s">
        <v>60</v>
      </c>
      <c r="G65" s="43">
        <v>4.9000000000000004</v>
      </c>
      <c r="H65" s="43">
        <v>5</v>
      </c>
      <c r="I65" s="43">
        <v>32.5</v>
      </c>
      <c r="J65" s="43">
        <v>190</v>
      </c>
      <c r="K65" s="44">
        <v>693</v>
      </c>
      <c r="L65" s="43">
        <v>10.050000000000001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2.25</v>
      </c>
      <c r="H66" s="43">
        <v>0.47</v>
      </c>
      <c r="I66" s="43">
        <v>21.4</v>
      </c>
      <c r="J66" s="43">
        <v>99</v>
      </c>
      <c r="K66" s="44"/>
      <c r="L66" s="43">
        <v>2.23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74</v>
      </c>
      <c r="F68" s="43" t="s">
        <v>75</v>
      </c>
      <c r="G68" s="43">
        <v>1.8</v>
      </c>
      <c r="H68" s="43">
        <v>6.1</v>
      </c>
      <c r="I68" s="43">
        <v>10.8</v>
      </c>
      <c r="J68" s="43">
        <v>104</v>
      </c>
      <c r="K68" s="44">
        <v>45</v>
      </c>
      <c r="L68" s="43">
        <v>7.75</v>
      </c>
    </row>
    <row r="69" spans="1:12" ht="14.4" x14ac:dyDescent="0.3">
      <c r="A69" s="23"/>
      <c r="B69" s="15"/>
      <c r="C69" s="11"/>
      <c r="D69" s="6"/>
      <c r="E69" s="42" t="s">
        <v>61</v>
      </c>
      <c r="F69" s="43" t="s">
        <v>62</v>
      </c>
      <c r="G69" s="43">
        <v>5.8</v>
      </c>
      <c r="H69" s="43">
        <v>5.3</v>
      </c>
      <c r="I69" s="43">
        <v>14.9</v>
      </c>
      <c r="J69" s="43">
        <v>133</v>
      </c>
      <c r="K69" s="44">
        <v>90</v>
      </c>
      <c r="L69" s="43">
        <v>16.21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110</v>
      </c>
      <c r="G70" s="19">
        <f t="shared" ref="G70" si="30">SUM(G63:G69)</f>
        <v>35.75</v>
      </c>
      <c r="H70" s="19">
        <f t="shared" ref="H70" si="31">SUM(H63:H69)</f>
        <v>28.169999999999998</v>
      </c>
      <c r="I70" s="19">
        <f t="shared" ref="I70" si="32">SUM(I63:I69)</f>
        <v>105.2</v>
      </c>
      <c r="J70" s="19">
        <f t="shared" ref="J70:L70" si="33">SUM(J63:J69)</f>
        <v>814</v>
      </c>
      <c r="K70" s="25"/>
      <c r="L70" s="19">
        <f t="shared" si="33"/>
        <v>70.11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110</v>
      </c>
      <c r="G81" s="32">
        <f t="shared" ref="G81" si="38">G70+G80</f>
        <v>35.75</v>
      </c>
      <c r="H81" s="32">
        <f t="shared" ref="H81" si="39">H70+H80</f>
        <v>28.169999999999998</v>
      </c>
      <c r="I81" s="32">
        <f t="shared" ref="I81" si="40">I70+I80</f>
        <v>105.2</v>
      </c>
      <c r="J81" s="32">
        <f t="shared" ref="J81:L81" si="41">J70+J80</f>
        <v>814</v>
      </c>
      <c r="K81" s="32"/>
      <c r="L81" s="32">
        <f t="shared" si="41"/>
        <v>70.11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70</v>
      </c>
      <c r="G82" s="40">
        <v>11.06</v>
      </c>
      <c r="H82" s="40">
        <v>9.1</v>
      </c>
      <c r="I82" s="40">
        <v>11.06</v>
      </c>
      <c r="J82" s="40">
        <v>172</v>
      </c>
      <c r="K82" s="41">
        <v>167</v>
      </c>
      <c r="L82" s="40">
        <v>28.58</v>
      </c>
    </row>
    <row r="83" spans="1:12" ht="14.4" x14ac:dyDescent="0.3">
      <c r="A83" s="23"/>
      <c r="B83" s="15"/>
      <c r="C83" s="11"/>
      <c r="D83" s="6"/>
      <c r="E83" s="42" t="s">
        <v>67</v>
      </c>
      <c r="F83" s="43" t="s">
        <v>40</v>
      </c>
      <c r="G83" s="43">
        <v>6.3</v>
      </c>
      <c r="H83" s="43">
        <v>7.65</v>
      </c>
      <c r="I83" s="43">
        <v>37.799999999999997</v>
      </c>
      <c r="J83" s="43">
        <v>245</v>
      </c>
      <c r="K83" s="44">
        <v>297</v>
      </c>
      <c r="L83" s="43">
        <v>4.8899999999999997</v>
      </c>
    </row>
    <row r="84" spans="1:12" ht="14.4" x14ac:dyDescent="0.3">
      <c r="A84" s="23"/>
      <c r="B84" s="15"/>
      <c r="C84" s="11"/>
      <c r="D84" s="7" t="s">
        <v>22</v>
      </c>
      <c r="E84" s="42" t="s">
        <v>54</v>
      </c>
      <c r="F84" s="43" t="s">
        <v>69</v>
      </c>
      <c r="G84" s="43">
        <v>0</v>
      </c>
      <c r="H84" s="43">
        <v>0</v>
      </c>
      <c r="I84" s="43">
        <v>49.9</v>
      </c>
      <c r="J84" s="43">
        <v>60</v>
      </c>
      <c r="K84" s="44">
        <v>382</v>
      </c>
      <c r="L84" s="43">
        <v>5.67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35</v>
      </c>
      <c r="G85" s="43">
        <v>2.25</v>
      </c>
      <c r="H85" s="43">
        <v>0.47</v>
      </c>
      <c r="I85" s="43">
        <v>21.4</v>
      </c>
      <c r="J85" s="43">
        <v>99</v>
      </c>
      <c r="K85" s="44"/>
      <c r="L85" s="43">
        <v>2.39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65</v>
      </c>
      <c r="F87" s="43">
        <v>50</v>
      </c>
      <c r="G87" s="43">
        <v>0.4</v>
      </c>
      <c r="H87" s="43">
        <v>0.1</v>
      </c>
      <c r="I87" s="43">
        <v>1.3</v>
      </c>
      <c r="J87" s="43">
        <v>7</v>
      </c>
      <c r="K87" s="44">
        <v>12</v>
      </c>
      <c r="L87" s="43">
        <v>4.92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155</v>
      </c>
      <c r="G89" s="19">
        <f t="shared" ref="G89" si="42">SUM(G82:G88)</f>
        <v>20.009999999999998</v>
      </c>
      <c r="H89" s="19">
        <f t="shared" ref="H89" si="43">SUM(H82:H88)</f>
        <v>17.32</v>
      </c>
      <c r="I89" s="19">
        <f t="shared" ref="I89" si="44">SUM(I82:I88)</f>
        <v>121.46</v>
      </c>
      <c r="J89" s="19">
        <f t="shared" ref="J89:L89" si="45">SUM(J82:J88)</f>
        <v>583</v>
      </c>
      <c r="K89" s="25"/>
      <c r="L89" s="19">
        <f t="shared" si="45"/>
        <v>46.45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155</v>
      </c>
      <c r="G100" s="32">
        <f t="shared" ref="G100" si="50">G89+G99</f>
        <v>20.009999999999998</v>
      </c>
      <c r="H100" s="32">
        <f t="shared" ref="H100" si="51">H89+H99</f>
        <v>17.32</v>
      </c>
      <c r="I100" s="32">
        <f t="shared" ref="I100" si="52">I89+I99</f>
        <v>121.46</v>
      </c>
      <c r="J100" s="32">
        <f t="shared" ref="J100:L100" si="53">J89+J99</f>
        <v>583</v>
      </c>
      <c r="K100" s="32"/>
      <c r="L100" s="32">
        <f t="shared" si="53"/>
        <v>46.45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70</v>
      </c>
      <c r="G101" s="40">
        <v>8.82</v>
      </c>
      <c r="H101" s="40">
        <v>9.4499999999999993</v>
      </c>
      <c r="I101" s="40">
        <v>9.74</v>
      </c>
      <c r="J101" s="40">
        <v>160</v>
      </c>
      <c r="K101" s="41">
        <v>161</v>
      </c>
      <c r="L101" s="40">
        <v>29.09</v>
      </c>
    </row>
    <row r="102" spans="1:12" ht="14.4" x14ac:dyDescent="0.3">
      <c r="A102" s="23"/>
      <c r="B102" s="15"/>
      <c r="C102" s="11"/>
      <c r="D102" s="6"/>
      <c r="E102" s="42" t="s">
        <v>64</v>
      </c>
      <c r="F102" s="43" t="s">
        <v>40</v>
      </c>
      <c r="G102" s="43">
        <v>5.5</v>
      </c>
      <c r="H102" s="43">
        <v>5</v>
      </c>
      <c r="I102" s="43">
        <v>34.9</v>
      </c>
      <c r="J102" s="43">
        <v>210</v>
      </c>
      <c r="K102" s="44">
        <v>447</v>
      </c>
      <c r="L102" s="43">
        <v>5.35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 t="s">
        <v>43</v>
      </c>
      <c r="G103" s="43">
        <v>0</v>
      </c>
      <c r="H103" s="43">
        <v>0</v>
      </c>
      <c r="I103" s="43">
        <v>49.9</v>
      </c>
      <c r="J103" s="43">
        <v>60</v>
      </c>
      <c r="K103" s="44">
        <v>434</v>
      </c>
      <c r="L103" s="43">
        <v>1.88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35</v>
      </c>
      <c r="G104" s="43">
        <v>2.4</v>
      </c>
      <c r="H104" s="43">
        <v>0.5</v>
      </c>
      <c r="I104" s="43">
        <v>22.4</v>
      </c>
      <c r="J104" s="43">
        <v>105</v>
      </c>
      <c r="K104" s="44"/>
      <c r="L104" s="43">
        <v>2.2400000000000002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61</v>
      </c>
      <c r="F106" s="43" t="s">
        <v>73</v>
      </c>
      <c r="G106" s="43">
        <v>5.8</v>
      </c>
      <c r="H106" s="43">
        <v>5.3</v>
      </c>
      <c r="I106" s="43">
        <v>14.9</v>
      </c>
      <c r="J106" s="43">
        <v>133</v>
      </c>
      <c r="K106" s="44">
        <v>90</v>
      </c>
      <c r="L106" s="43">
        <v>16.21</v>
      </c>
    </row>
    <row r="107" spans="1:12" ht="14.4" x14ac:dyDescent="0.3">
      <c r="A107" s="23"/>
      <c r="B107" s="15"/>
      <c r="C107" s="11"/>
      <c r="D107" s="6"/>
      <c r="E107" s="42" t="s">
        <v>76</v>
      </c>
      <c r="F107" s="43">
        <v>50</v>
      </c>
      <c r="G107" s="43">
        <v>0.6</v>
      </c>
      <c r="H107" s="43">
        <v>0.1</v>
      </c>
      <c r="I107" s="43">
        <v>1.9</v>
      </c>
      <c r="J107" s="43">
        <v>12</v>
      </c>
      <c r="K107" s="44">
        <v>14</v>
      </c>
      <c r="L107" s="43">
        <v>4.92</v>
      </c>
    </row>
    <row r="108" spans="1:12" ht="14.4" x14ac:dyDescent="0.3">
      <c r="A108" s="23"/>
      <c r="B108" s="15"/>
      <c r="C108" s="11"/>
      <c r="D108" s="6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SUM(F101:F108)</f>
        <v>155</v>
      </c>
      <c r="G109" s="19">
        <f t="shared" ref="G109:J109" si="54">SUM(G101:G108)</f>
        <v>23.12</v>
      </c>
      <c r="H109" s="19">
        <f t="shared" si="54"/>
        <v>20.350000000000001</v>
      </c>
      <c r="I109" s="19">
        <f t="shared" si="54"/>
        <v>133.74</v>
      </c>
      <c r="J109" s="19">
        <f t="shared" si="54"/>
        <v>680</v>
      </c>
      <c r="K109" s="25"/>
      <c r="L109" s="19">
        <f t="shared" ref="L109" si="55">SUM(L101:L108)</f>
        <v>59.690000000000005</v>
      </c>
    </row>
    <row r="110" spans="1:12" ht="14.4" x14ac:dyDescent="0.3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4.4" x14ac:dyDescent="0.25">
      <c r="A120" s="29">
        <f>A101</f>
        <v>2</v>
      </c>
      <c r="B120" s="30">
        <f>B101</f>
        <v>1</v>
      </c>
      <c r="C120" s="53" t="s">
        <v>4</v>
      </c>
      <c r="D120" s="54"/>
      <c r="E120" s="31"/>
      <c r="F120" s="32">
        <f>F109+F119</f>
        <v>155</v>
      </c>
      <c r="G120" s="32">
        <f t="shared" ref="G120" si="58">G109+G119</f>
        <v>23.12</v>
      </c>
      <c r="H120" s="32">
        <f t="shared" ref="H120" si="59">H109+H119</f>
        <v>20.350000000000001</v>
      </c>
      <c r="I120" s="32">
        <f t="shared" ref="I120" si="60">I109+I119</f>
        <v>133.74</v>
      </c>
      <c r="J120" s="32">
        <f t="shared" ref="J120:L120" si="61">J109+J119</f>
        <v>680</v>
      </c>
      <c r="K120" s="32"/>
      <c r="L120" s="32">
        <f t="shared" si="61"/>
        <v>59.690000000000005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39" t="s">
        <v>70</v>
      </c>
      <c r="F121" s="40">
        <v>200</v>
      </c>
      <c r="G121" s="40">
        <v>33.700000000000003</v>
      </c>
      <c r="H121" s="40">
        <v>19.2</v>
      </c>
      <c r="I121" s="40">
        <v>55.4</v>
      </c>
      <c r="J121" s="40">
        <v>416</v>
      </c>
      <c r="K121" s="41">
        <v>492</v>
      </c>
      <c r="L121" s="40">
        <v>30.74</v>
      </c>
    </row>
    <row r="122" spans="1:12" ht="14.4" x14ac:dyDescent="0.3">
      <c r="A122" s="14"/>
      <c r="B122" s="15"/>
      <c r="C122" s="11"/>
      <c r="D122" s="6"/>
      <c r="E122" s="42" t="s">
        <v>71</v>
      </c>
      <c r="F122" s="43">
        <v>150</v>
      </c>
      <c r="G122" s="43">
        <v>1.95</v>
      </c>
      <c r="H122" s="43">
        <v>15.15</v>
      </c>
      <c r="I122" s="43">
        <v>11.25</v>
      </c>
      <c r="J122" s="43">
        <v>190</v>
      </c>
      <c r="K122" s="44">
        <v>71</v>
      </c>
      <c r="L122" s="43">
        <v>22.04</v>
      </c>
    </row>
    <row r="123" spans="1:12" ht="14.4" x14ac:dyDescent="0.3">
      <c r="A123" s="14"/>
      <c r="B123" s="15"/>
      <c r="C123" s="11"/>
      <c r="D123" s="7" t="s">
        <v>22</v>
      </c>
      <c r="E123" s="42" t="s">
        <v>59</v>
      </c>
      <c r="F123" s="43" t="s">
        <v>60</v>
      </c>
      <c r="G123" s="43">
        <v>4.9000000000000004</v>
      </c>
      <c r="H123" s="43">
        <v>5</v>
      </c>
      <c r="I123" s="43">
        <v>32.5</v>
      </c>
      <c r="J123" s="43">
        <v>190</v>
      </c>
      <c r="K123" s="44">
        <v>693</v>
      </c>
      <c r="L123" s="43">
        <v>11.25</v>
      </c>
    </row>
    <row r="124" spans="1:12" ht="14.4" x14ac:dyDescent="0.3">
      <c r="A124" s="14"/>
      <c r="B124" s="15"/>
      <c r="C124" s="11"/>
      <c r="D124" s="7" t="s">
        <v>23</v>
      </c>
      <c r="E124" s="42" t="s">
        <v>44</v>
      </c>
      <c r="F124" s="43">
        <v>35</v>
      </c>
      <c r="G124" s="43">
        <v>2.25</v>
      </c>
      <c r="H124" s="43">
        <v>0.47</v>
      </c>
      <c r="I124" s="43">
        <v>21.4</v>
      </c>
      <c r="J124" s="43">
        <v>99</v>
      </c>
      <c r="K124" s="44"/>
      <c r="L124" s="43">
        <v>2.2799999999999998</v>
      </c>
    </row>
    <row r="125" spans="1:12" ht="14.4" x14ac:dyDescent="0.3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 t="s">
        <v>23</v>
      </c>
      <c r="E126" s="42" t="s">
        <v>51</v>
      </c>
      <c r="F126" s="43">
        <v>30</v>
      </c>
      <c r="G126" s="43">
        <v>2.5</v>
      </c>
      <c r="H126" s="43">
        <v>0.96</v>
      </c>
      <c r="I126" s="43">
        <v>17.100000000000001</v>
      </c>
      <c r="J126" s="43">
        <v>87</v>
      </c>
      <c r="K126" s="44"/>
      <c r="L126" s="43">
        <v>3.8</v>
      </c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415</v>
      </c>
      <c r="G128" s="19">
        <f t="shared" ref="G128:J128" si="62">SUM(G121:G127)</f>
        <v>45.300000000000004</v>
      </c>
      <c r="H128" s="19">
        <f t="shared" si="62"/>
        <v>40.78</v>
      </c>
      <c r="I128" s="19">
        <f t="shared" si="62"/>
        <v>137.65</v>
      </c>
      <c r="J128" s="19">
        <f t="shared" si="62"/>
        <v>982</v>
      </c>
      <c r="K128" s="25"/>
      <c r="L128" s="19">
        <f t="shared" ref="L128" si="63">SUM(L121:L127)</f>
        <v>70.11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53" t="s">
        <v>4</v>
      </c>
      <c r="D139" s="54"/>
      <c r="E139" s="31"/>
      <c r="F139" s="32">
        <f>F128+F138</f>
        <v>415</v>
      </c>
      <c r="G139" s="32">
        <f t="shared" ref="G139" si="66">G128+G138</f>
        <v>45.300000000000004</v>
      </c>
      <c r="H139" s="32">
        <f t="shared" ref="H139" si="67">H128+H138</f>
        <v>40.78</v>
      </c>
      <c r="I139" s="32">
        <f t="shared" ref="I139" si="68">I128+I138</f>
        <v>137.65</v>
      </c>
      <c r="J139" s="32">
        <f t="shared" ref="J139:L139" si="69">J128+J138</f>
        <v>982</v>
      </c>
      <c r="K139" s="32"/>
      <c r="L139" s="32">
        <f t="shared" si="69"/>
        <v>70.11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77</v>
      </c>
      <c r="F140" s="40">
        <v>75</v>
      </c>
      <c r="G140" s="40">
        <v>18.75</v>
      </c>
      <c r="H140" s="40">
        <v>10.74</v>
      </c>
      <c r="I140" s="40">
        <v>12.32</v>
      </c>
      <c r="J140" s="40">
        <v>222</v>
      </c>
      <c r="K140" s="41">
        <v>205</v>
      </c>
      <c r="L140" s="40">
        <v>33.85</v>
      </c>
    </row>
    <row r="141" spans="1:12" ht="14.4" x14ac:dyDescent="0.3">
      <c r="A141" s="23"/>
      <c r="B141" s="15"/>
      <c r="C141" s="11"/>
      <c r="D141" s="6"/>
      <c r="E141" s="42" t="s">
        <v>39</v>
      </c>
      <c r="F141" s="43" t="s">
        <v>40</v>
      </c>
      <c r="G141" s="43">
        <v>8.6999999999999993</v>
      </c>
      <c r="H141" s="43">
        <v>6.6</v>
      </c>
      <c r="I141" s="43">
        <v>43.05</v>
      </c>
      <c r="J141" s="43">
        <v>272</v>
      </c>
      <c r="K141" s="44">
        <v>445</v>
      </c>
      <c r="L141" s="43">
        <v>5.69</v>
      </c>
    </row>
    <row r="142" spans="1:12" ht="14.4" x14ac:dyDescent="0.3">
      <c r="A142" s="23"/>
      <c r="B142" s="15"/>
      <c r="C142" s="11"/>
      <c r="D142" s="7" t="s">
        <v>22</v>
      </c>
      <c r="E142" s="42" t="s">
        <v>54</v>
      </c>
      <c r="F142" s="43" t="s">
        <v>55</v>
      </c>
      <c r="G142" s="43">
        <v>0</v>
      </c>
      <c r="H142" s="43">
        <v>0</v>
      </c>
      <c r="I142" s="43">
        <v>49.9</v>
      </c>
      <c r="J142" s="43">
        <v>60</v>
      </c>
      <c r="K142" s="44">
        <v>382</v>
      </c>
      <c r="L142" s="43">
        <v>5.67</v>
      </c>
    </row>
    <row r="143" spans="1:12" ht="15.75" customHeight="1" x14ac:dyDescent="0.3">
      <c r="A143" s="23"/>
      <c r="B143" s="15"/>
      <c r="C143" s="11"/>
      <c r="D143" s="7" t="s">
        <v>23</v>
      </c>
      <c r="E143" s="42" t="s">
        <v>44</v>
      </c>
      <c r="F143" s="43">
        <v>35</v>
      </c>
      <c r="G143" s="43">
        <v>2.25</v>
      </c>
      <c r="H143" s="43">
        <v>0.47</v>
      </c>
      <c r="I143" s="43">
        <v>21.4</v>
      </c>
      <c r="J143" s="43">
        <v>99</v>
      </c>
      <c r="K143" s="44"/>
      <c r="L143" s="43">
        <v>2.2799999999999998</v>
      </c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61</v>
      </c>
      <c r="F145" s="43" t="s">
        <v>62</v>
      </c>
      <c r="G145" s="43">
        <v>5.8</v>
      </c>
      <c r="H145" s="43">
        <v>5.3</v>
      </c>
      <c r="I145" s="43">
        <v>14.9</v>
      </c>
      <c r="J145" s="43">
        <v>133</v>
      </c>
      <c r="K145" s="44">
        <v>90</v>
      </c>
      <c r="L145" s="43">
        <v>22.68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110</v>
      </c>
      <c r="G147" s="19">
        <f t="shared" ref="G147:J147" si="70">SUM(G140:G146)</f>
        <v>35.5</v>
      </c>
      <c r="H147" s="19">
        <f t="shared" si="70"/>
        <v>23.11</v>
      </c>
      <c r="I147" s="19">
        <f t="shared" si="70"/>
        <v>141.57</v>
      </c>
      <c r="J147" s="19">
        <f t="shared" si="70"/>
        <v>786</v>
      </c>
      <c r="K147" s="25"/>
      <c r="L147" s="19">
        <f t="shared" ref="L147" si="71">SUM(L140:L146)</f>
        <v>70.17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4.4" x14ac:dyDescent="0.25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110</v>
      </c>
      <c r="G158" s="32">
        <f t="shared" ref="G158" si="74">G147+G157</f>
        <v>35.5</v>
      </c>
      <c r="H158" s="32">
        <f t="shared" ref="H158" si="75">H147+H157</f>
        <v>23.11</v>
      </c>
      <c r="I158" s="32">
        <f t="shared" ref="I158" si="76">I147+I157</f>
        <v>141.57</v>
      </c>
      <c r="J158" s="32">
        <f t="shared" ref="J158:L158" si="77">J147+J157</f>
        <v>786</v>
      </c>
      <c r="K158" s="32"/>
      <c r="L158" s="32">
        <f t="shared" si="77"/>
        <v>70.17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58</v>
      </c>
      <c r="F159" s="40">
        <v>75</v>
      </c>
      <c r="G159" s="40">
        <v>17.8</v>
      </c>
      <c r="H159" s="40">
        <v>5.7</v>
      </c>
      <c r="I159" s="40">
        <v>3.5</v>
      </c>
      <c r="J159" s="40">
        <v>132</v>
      </c>
      <c r="K159" s="41">
        <v>371</v>
      </c>
      <c r="L159" s="40">
        <v>19.72</v>
      </c>
    </row>
    <row r="160" spans="1:12" ht="14.4" x14ac:dyDescent="0.3">
      <c r="A160" s="23"/>
      <c r="B160" s="15"/>
      <c r="C160" s="11"/>
      <c r="D160" s="6"/>
      <c r="E160" s="42" t="s">
        <v>81</v>
      </c>
      <c r="F160" s="43" t="s">
        <v>40</v>
      </c>
      <c r="G160" s="43">
        <v>5.5</v>
      </c>
      <c r="H160" s="43">
        <v>5</v>
      </c>
      <c r="I160" s="43">
        <v>34.9</v>
      </c>
      <c r="J160" s="43">
        <v>210</v>
      </c>
      <c r="K160" s="44">
        <v>447</v>
      </c>
      <c r="L160" s="43">
        <v>5.39</v>
      </c>
    </row>
    <row r="161" spans="1:12" ht="14.4" x14ac:dyDescent="0.3">
      <c r="A161" s="23"/>
      <c r="B161" s="15"/>
      <c r="C161" s="11"/>
      <c r="D161" s="7" t="s">
        <v>22</v>
      </c>
      <c r="E161" s="42" t="s">
        <v>68</v>
      </c>
      <c r="F161" s="43" t="s">
        <v>69</v>
      </c>
      <c r="G161" s="43">
        <v>0</v>
      </c>
      <c r="H161" s="43">
        <v>0</v>
      </c>
      <c r="I161" s="43">
        <v>10</v>
      </c>
      <c r="J161" s="43">
        <v>104</v>
      </c>
      <c r="K161" s="44">
        <v>395</v>
      </c>
      <c r="L161" s="43">
        <v>4.45</v>
      </c>
    </row>
    <row r="162" spans="1:12" ht="14.4" x14ac:dyDescent="0.3">
      <c r="A162" s="23"/>
      <c r="B162" s="15"/>
      <c r="C162" s="11"/>
      <c r="D162" s="7" t="s">
        <v>23</v>
      </c>
      <c r="E162" s="42" t="s">
        <v>44</v>
      </c>
      <c r="F162" s="43">
        <v>35</v>
      </c>
      <c r="G162" s="43">
        <v>2.25</v>
      </c>
      <c r="H162" s="43">
        <v>0.47</v>
      </c>
      <c r="I162" s="43">
        <v>21.4</v>
      </c>
      <c r="J162" s="43">
        <v>99</v>
      </c>
      <c r="K162" s="44"/>
      <c r="L162" s="43">
        <v>2.2799999999999998</v>
      </c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 t="s">
        <v>30</v>
      </c>
      <c r="E164" s="42" t="s">
        <v>45</v>
      </c>
      <c r="F164" s="43">
        <v>200</v>
      </c>
      <c r="G164" s="43">
        <v>1</v>
      </c>
      <c r="H164" s="43">
        <v>0</v>
      </c>
      <c r="I164" s="43">
        <v>20</v>
      </c>
      <c r="J164" s="43">
        <v>92</v>
      </c>
      <c r="K164" s="44"/>
      <c r="L164" s="43">
        <v>19</v>
      </c>
    </row>
    <row r="165" spans="1:12" ht="14.4" x14ac:dyDescent="0.3">
      <c r="A165" s="23"/>
      <c r="B165" s="15"/>
      <c r="C165" s="11"/>
      <c r="D165" s="6"/>
      <c r="E165" s="42" t="s">
        <v>65</v>
      </c>
      <c r="F165" s="43">
        <v>25</v>
      </c>
      <c r="G165" s="43">
        <v>0.4</v>
      </c>
      <c r="H165" s="43">
        <v>0.1</v>
      </c>
      <c r="I165" s="43">
        <v>1.3</v>
      </c>
      <c r="J165" s="43">
        <v>7</v>
      </c>
      <c r="K165" s="44">
        <v>12</v>
      </c>
      <c r="L165" s="43">
        <v>3.32</v>
      </c>
    </row>
    <row r="166" spans="1:12" ht="14.4" x14ac:dyDescent="0.3">
      <c r="A166" s="23"/>
      <c r="B166" s="15"/>
      <c r="C166" s="11"/>
      <c r="D166" s="6"/>
      <c r="E166" s="42" t="s">
        <v>78</v>
      </c>
      <c r="F166" s="43">
        <v>60</v>
      </c>
      <c r="G166" s="43">
        <v>2.5</v>
      </c>
      <c r="H166" s="43">
        <v>0.96</v>
      </c>
      <c r="I166" s="43">
        <v>17.100000000000001</v>
      </c>
      <c r="J166" s="43">
        <v>87</v>
      </c>
      <c r="K166" s="44"/>
      <c r="L166" s="43">
        <v>15.94</v>
      </c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SUM(F159:F166)</f>
        <v>395</v>
      </c>
      <c r="G167" s="19">
        <f t="shared" ref="G167:J167" si="78">SUM(G159:G166)</f>
        <v>29.45</v>
      </c>
      <c r="H167" s="19">
        <f t="shared" si="78"/>
        <v>12.23</v>
      </c>
      <c r="I167" s="19">
        <f t="shared" si="78"/>
        <v>108.19999999999999</v>
      </c>
      <c r="J167" s="19">
        <f t="shared" si="78"/>
        <v>731</v>
      </c>
      <c r="K167" s="25"/>
      <c r="L167" s="19">
        <f t="shared" ref="L167" si="79">SUM(L159:L166)</f>
        <v>70.100000000000009</v>
      </c>
    </row>
    <row r="168" spans="1:12" ht="14.4" x14ac:dyDescent="0.3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4.4" x14ac:dyDescent="0.25">
      <c r="A178" s="29">
        <f>A159</f>
        <v>2</v>
      </c>
      <c r="B178" s="30">
        <f>B159</f>
        <v>4</v>
      </c>
      <c r="C178" s="53" t="s">
        <v>4</v>
      </c>
      <c r="D178" s="54"/>
      <c r="E178" s="31"/>
      <c r="F178" s="32">
        <f>F167+F177</f>
        <v>395</v>
      </c>
      <c r="G178" s="32">
        <f t="shared" ref="G178" si="82">G167+G177</f>
        <v>29.45</v>
      </c>
      <c r="H178" s="32">
        <f t="shared" ref="H178" si="83">H167+H177</f>
        <v>12.23</v>
      </c>
      <c r="I178" s="32">
        <f t="shared" ref="I178" si="84">I167+I177</f>
        <v>108.19999999999999</v>
      </c>
      <c r="J178" s="32">
        <f t="shared" ref="J178:L178" si="85">J167+J177</f>
        <v>731</v>
      </c>
      <c r="K178" s="32"/>
      <c r="L178" s="32">
        <f t="shared" si="85"/>
        <v>70.100000000000009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79</v>
      </c>
      <c r="F179" s="40">
        <v>200</v>
      </c>
      <c r="G179" s="40">
        <v>4.8</v>
      </c>
      <c r="H179" s="40">
        <v>11.3</v>
      </c>
      <c r="I179" s="40">
        <v>35.700000000000003</v>
      </c>
      <c r="J179" s="40">
        <v>269</v>
      </c>
      <c r="K179" s="41">
        <v>186</v>
      </c>
      <c r="L179" s="40">
        <v>26.83</v>
      </c>
    </row>
    <row r="180" spans="1:12" ht="14.4" x14ac:dyDescent="0.3">
      <c r="A180" s="23"/>
      <c r="B180" s="15"/>
      <c r="C180" s="11"/>
      <c r="D180" s="6"/>
      <c r="E180" s="42" t="s">
        <v>80</v>
      </c>
      <c r="F180" s="43">
        <v>100</v>
      </c>
      <c r="G180" s="43">
        <v>0.8</v>
      </c>
      <c r="H180" s="43">
        <v>6.1</v>
      </c>
      <c r="I180" s="43">
        <v>10.8</v>
      </c>
      <c r="J180" s="43">
        <v>104</v>
      </c>
      <c r="K180" s="44">
        <v>63</v>
      </c>
      <c r="L180" s="43">
        <v>12.79</v>
      </c>
    </row>
    <row r="181" spans="1:12" ht="14.4" x14ac:dyDescent="0.3">
      <c r="A181" s="23"/>
      <c r="B181" s="15"/>
      <c r="C181" s="11"/>
      <c r="D181" s="7" t="s">
        <v>22</v>
      </c>
      <c r="E181" s="42" t="s">
        <v>54</v>
      </c>
      <c r="F181" s="43" t="s">
        <v>69</v>
      </c>
      <c r="G181" s="43">
        <v>0</v>
      </c>
      <c r="H181" s="43">
        <v>0</v>
      </c>
      <c r="I181" s="43">
        <v>49.9</v>
      </c>
      <c r="J181" s="43">
        <v>60</v>
      </c>
      <c r="K181" s="44">
        <v>382</v>
      </c>
      <c r="L181" s="43">
        <v>7.01</v>
      </c>
    </row>
    <row r="182" spans="1:12" ht="14.4" x14ac:dyDescent="0.3">
      <c r="A182" s="23"/>
      <c r="B182" s="15"/>
      <c r="C182" s="11"/>
      <c r="D182" s="7" t="s">
        <v>23</v>
      </c>
      <c r="E182" s="42" t="s">
        <v>44</v>
      </c>
      <c r="F182" s="43">
        <v>35</v>
      </c>
      <c r="G182" s="43">
        <v>2.25</v>
      </c>
      <c r="H182" s="43">
        <v>0.47</v>
      </c>
      <c r="I182" s="43">
        <v>21.4</v>
      </c>
      <c r="J182" s="43">
        <v>99</v>
      </c>
      <c r="K182" s="44"/>
      <c r="L182" s="43">
        <v>2.2999999999999998</v>
      </c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 t="s">
        <v>61</v>
      </c>
      <c r="F184" s="43" t="s">
        <v>72</v>
      </c>
      <c r="G184" s="43">
        <v>5.8</v>
      </c>
      <c r="H184" s="43">
        <v>5.3</v>
      </c>
      <c r="I184" s="43">
        <v>14.9</v>
      </c>
      <c r="J184" s="43">
        <v>133</v>
      </c>
      <c r="K184" s="44">
        <v>90</v>
      </c>
      <c r="L184" s="43">
        <v>21.18</v>
      </c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335</v>
      </c>
      <c r="G186" s="19">
        <f t="shared" ref="G186:J186" si="86">SUM(G179:G185)</f>
        <v>13.649999999999999</v>
      </c>
      <c r="H186" s="19">
        <f t="shared" si="86"/>
        <v>23.169999999999998</v>
      </c>
      <c r="I186" s="19">
        <f t="shared" si="86"/>
        <v>132.70000000000002</v>
      </c>
      <c r="J186" s="19">
        <f t="shared" si="86"/>
        <v>665</v>
      </c>
      <c r="K186" s="25"/>
      <c r="L186" s="19">
        <f t="shared" ref="L186" si="87">SUM(L179:L185)</f>
        <v>70.109999999999985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4.4" x14ac:dyDescent="0.25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335</v>
      </c>
      <c r="G197" s="32">
        <f t="shared" ref="G197" si="90">G186+G196</f>
        <v>13.649999999999999</v>
      </c>
      <c r="H197" s="32">
        <f t="shared" ref="H197" si="91">H186+H196</f>
        <v>23.169999999999998</v>
      </c>
      <c r="I197" s="32">
        <f t="shared" ref="I197" si="92">I186+I196</f>
        <v>132.70000000000002</v>
      </c>
      <c r="J197" s="32">
        <f t="shared" ref="J197:L197" si="93">J186+J196</f>
        <v>665</v>
      </c>
      <c r="K197" s="32"/>
      <c r="L197" s="32">
        <f t="shared" si="93"/>
        <v>70.109999999999985</v>
      </c>
    </row>
    <row r="198" spans="1:12" x14ac:dyDescent="0.25">
      <c r="A198" s="27"/>
      <c r="B198" s="28"/>
      <c r="C198" s="55" t="s">
        <v>5</v>
      </c>
      <c r="D198" s="55"/>
      <c r="E198" s="55"/>
      <c r="F198" s="34">
        <f>(F24+F43+F62+F81+F100+F120+F139+F158+F178+F197)/(IF(F24=0,0,1)+IF(F43=0,0,1)+IF(F62=0,0,1)+IF(F81=0,0,1)+IF(F100=0,0,1)+IF(F120=0,0,1)+IF(F139=0,0,1)+IF(F158=0,0,1)+IF(F178=0,0,1)+IF(F197=0,0,1))</f>
        <v>253</v>
      </c>
      <c r="G198" s="34">
        <f t="shared" ref="G198:J198" si="94">(G24+G43+G62+G81+G100+G120+G139+G158+G178+G197)/(IF(G24=0,0,1)+IF(G43=0,0,1)+IF(G62=0,0,1)+IF(G81=0,0,1)+IF(G100=0,0,1)+IF(G120=0,0,1)+IF(G139=0,0,1)+IF(G158=0,0,1)+IF(G178=0,0,1)+IF(G197=0,0,1))</f>
        <v>30.385999999999996</v>
      </c>
      <c r="H198" s="34">
        <f t="shared" si="94"/>
        <v>24.169</v>
      </c>
      <c r="I198" s="34">
        <f t="shared" si="94"/>
        <v>125.253</v>
      </c>
      <c r="J198" s="34">
        <f t="shared" si="94"/>
        <v>770.2</v>
      </c>
      <c r="K198" s="34"/>
      <c r="L198" s="34">
        <f t="shared" ref="L198" si="95">(L24+L43+L62+L81+L100+L120+L139+L158+L178+L197)/(IF(L24=0,0,1)+IF(L43=0,0,1)+IF(L62=0,0,1)+IF(L81=0,0,1)+IF(L100=0,0,1)+IF(L120=0,0,1)+IF(L139=0,0,1)+IF(L158=0,0,1)+IF(L178=0,0,1)+IF(L197=0,0,1))</f>
        <v>66.316000000000003</v>
      </c>
    </row>
  </sheetData>
  <mergeCells count="14">
    <mergeCell ref="C81:D81"/>
    <mergeCell ref="C100:D100"/>
    <mergeCell ref="C24:D24"/>
    <mergeCell ref="C198:E198"/>
    <mergeCell ref="C197:D197"/>
    <mergeCell ref="C120:D120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31496062992125984" right="0.31496062992125984" top="0.35433070866141736" bottom="0.35433070866141736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2023-10-17T20:36:13Z</cp:lastPrinted>
  <dcterms:created xsi:type="dcterms:W3CDTF">2022-05-16T14:23:56Z</dcterms:created>
  <dcterms:modified xsi:type="dcterms:W3CDTF">2023-11-05T19:57:40Z</dcterms:modified>
</cp:coreProperties>
</file>